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Расчет НМЦ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<sst xmlns="http://schemas.openxmlformats.org/spreadsheetml/2006/main" count="27" uniqueCount="26">
  <si>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Пара (2 шт.)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</si>
  <si>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</si>
  <si>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Среднее квадратичное отклонение</t>
  </si>
  <si>
    <t xml:space="preserve">Средняя арифметическая цена за единицу     &lt;ц&gt; </t>
  </si>
  <si>
    <t>Коммерческое предложение Поставщик №3</t>
  </si>
  <si>
    <t xml:space="preserve">Коммерческое предложение Поставщик №2 </t>
  </si>
  <si>
    <t>Коммерческое предложение Поставщик №1</t>
  </si>
  <si>
    <t>Однородность совокупности значений выявленных цен, используемых в расчете НМЦК</t>
  </si>
  <si>
    <t>Кол-во</t>
  </si>
  <si>
    <t>Ед. изм</t>
  </si>
  <si>
    <t>№</t>
  </si>
  <si>
    <t>Обоснование начальной (максимальной) цены договора</t>
  </si>
  <si>
    <t>Наименование предмета договора</t>
  </si>
  <si>
    <t>Коммерческие предложения (руб./ед.изм.)</t>
  </si>
  <si>
    <t>[1] Для расчета НМЦК использовано наименьшее по значению ценовое предложение (Письмо Минфина России от 8 сентября 2017 г. N 24-01-09/58179)</t>
  </si>
  <si>
    <t xml:space="preserve">(должность) </t>
  </si>
  <si>
    <t>(подпись/расшифровка подписи)</t>
  </si>
  <si>
    <t>Итого:</t>
  </si>
  <si>
    <t xml:space="preserve">Ведущий экономист </t>
  </si>
  <si>
    <t>/И.И. Доронина ./</t>
  </si>
  <si>
    <t xml:space="preserve">на поставку медицинских товаров и расходных материалов согласно приложения (Перчатки для медицинского применения)
(закупка № 23130903006  согласно плану-графику на 2023 год)
</t>
  </si>
  <si>
    <t xml:space="preserve">Перчатки нитриловые неопудренные, нестерильные голубые NitriMax или эквиваленты: Перчатки MICRO-TOUCH HydraCare Перчатки DERMAGRIP CLASSIС размер S
</t>
  </si>
  <si>
    <t>Перчатки нитриловые неопудренные, нестерильные голубые NitriMax или эквиваленты: Перчатки MICRO-TOUCH HydraCare Перчатки DERMAGRIP CLASSIС   размер M</t>
  </si>
  <si>
    <t>На основании полученных данных целесообразно установить НМЦД в сумме 22 110 (Двадцать две тысячи сто десять) рублей 00 копеек.</t>
  </si>
  <si>
    <t>Дата подготовки обоснования начальной (максимальной) цены договора: 02.10.2023 года</t>
  </si>
  <si>
    <t>Телефон: 8 (3496) 33-42-05, E-mail: econom@linpol.ru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</si>
</sst>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##\ ###\ ###\ ###\ ##0.00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66" fontId="4" fillId="0" borderId="11" xfId="0" applyNumberFormat="1" applyFont="1" applyFill="1" applyBorder="1" applyAlignment="1">
      <alignment horizontal="left" vertical="center"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0" fontId="42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3" fontId="2" fillId="0" borderId="0" xfId="59" applyFont="1" applyAlignment="1">
      <alignment/>
    </xf>
    <xf numFmtId="43" fontId="42" fillId="34" borderId="0" xfId="59" applyFont="1" applyFill="1" applyAlignment="1">
      <alignment/>
    </xf>
    <xf numFmtId="43" fontId="42" fillId="0" borderId="0" xfId="59" applyFont="1" applyAlignment="1">
      <alignment/>
    </xf>
    <xf numFmtId="43" fontId="44" fillId="0" borderId="0" xfId="59" applyFont="1" applyAlignment="1">
      <alignment/>
    </xf>
    <xf numFmtId="0" fontId="6" fillId="0" borderId="11" xfId="0" applyFont="1" applyBorder="1" applyAlignment="1">
      <alignment horizontal="left" vertical="top" wrapText="1"/>
    </xf>
    <xf numFmtId="43" fontId="46" fillId="0" borderId="13" xfId="59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36220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952500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3336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3</xdr:row>
      <xdr:rowOff>1247775</xdr:rowOff>
    </xdr:from>
    <xdr:to>
      <xdr:col>10</xdr:col>
      <xdr:colOff>1790700</xdr:colOff>
      <xdr:row>3</xdr:row>
      <xdr:rowOff>1590675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26574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5"/>
  <sheetViews>
    <sheetView tabSelected="1" zoomScale="120" zoomScaleNormal="120" zoomScalePageLayoutView="0" workbookViewId="0" topLeftCell="A1">
      <selection activeCell="B6" sqref="B6"/>
    </sheetView>
  </sheetViews>
  <sheetFormatPr defaultColWidth="7.28125" defaultRowHeight="15"/>
  <cols>
    <col min="1" max="1" width="5.57421875" style="2" customWidth="1"/>
    <col min="2" max="2" width="42.00390625" style="1" customWidth="1"/>
    <col min="3" max="3" width="14.00390625" style="2" customWidth="1"/>
    <col min="4" max="4" width="9.28125" style="2" customWidth="1"/>
    <col min="5" max="5" width="13.421875" style="1" customWidth="1"/>
    <col min="6" max="6" width="13.8515625" style="1" customWidth="1"/>
    <col min="7" max="7" width="12.00390625" style="1" customWidth="1"/>
    <col min="8" max="8" width="15.28125" style="1" customWidth="1"/>
    <col min="9" max="9" width="14.28125" style="1" customWidth="1"/>
    <col min="10" max="10" width="15.140625" style="1" customWidth="1"/>
    <col min="11" max="11" width="35.28125" style="1" customWidth="1"/>
    <col min="12" max="12" width="9.140625" style="1" customWidth="1"/>
    <col min="13" max="13" width="11.7109375" style="30" customWidth="1"/>
    <col min="14" max="247" width="9.140625" style="1" customWidth="1"/>
    <col min="248" max="248" width="3.140625" style="1" customWidth="1"/>
    <col min="249" max="249" width="28.421875" style="1" customWidth="1"/>
    <col min="250" max="250" width="5.8515625" style="1" customWidth="1"/>
    <col min="251" max="251" width="6.28125" style="1" customWidth="1"/>
    <col min="252" max="252" width="8.7109375" style="1" customWidth="1"/>
    <col min="253" max="253" width="9.00390625" style="1" customWidth="1"/>
    <col min="254" max="16384" width="7.28125" style="1" customWidth="1"/>
  </cols>
  <sheetData>
    <row r="1" spans="1:11" ht="19.5" customHeight="1">
      <c r="A1" s="45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3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8.5" customHeight="1">
      <c r="A3" s="48" t="s">
        <v>10</v>
      </c>
      <c r="B3" s="48" t="s">
        <v>12</v>
      </c>
      <c r="C3" s="48" t="s">
        <v>9</v>
      </c>
      <c r="D3" s="37" t="s">
        <v>8</v>
      </c>
      <c r="E3" s="40" t="s">
        <v>13</v>
      </c>
      <c r="F3" s="41"/>
      <c r="G3" s="41"/>
      <c r="H3" s="42" t="s">
        <v>7</v>
      </c>
      <c r="I3" s="42"/>
      <c r="J3" s="42"/>
      <c r="K3" s="43"/>
    </row>
    <row r="4" spans="1:11" ht="141" customHeight="1">
      <c r="A4" s="37"/>
      <c r="B4" s="37"/>
      <c r="C4" s="37"/>
      <c r="D4" s="38"/>
      <c r="E4" s="12" t="s">
        <v>6</v>
      </c>
      <c r="F4" s="12" t="s">
        <v>5</v>
      </c>
      <c r="G4" s="11" t="s">
        <v>4</v>
      </c>
      <c r="H4" s="10" t="s">
        <v>3</v>
      </c>
      <c r="I4" s="10" t="s">
        <v>2</v>
      </c>
      <c r="J4" s="9" t="s">
        <v>1</v>
      </c>
      <c r="K4" s="44"/>
    </row>
    <row r="5" spans="1:11" ht="52.5" customHeight="1">
      <c r="A5" s="8">
        <v>1</v>
      </c>
      <c r="B5" s="34" t="s">
        <v>21</v>
      </c>
      <c r="C5" s="7" t="s">
        <v>0</v>
      </c>
      <c r="D5" s="29">
        <v>2500</v>
      </c>
      <c r="E5" s="35">
        <v>4.422</v>
      </c>
      <c r="F5" s="35">
        <v>4.82</v>
      </c>
      <c r="G5" s="35">
        <v>4.6</v>
      </c>
      <c r="H5" s="6">
        <f>AVERAGE(E5:G5)</f>
        <v>4.614</v>
      </c>
      <c r="I5" s="5">
        <f>STDEV(E5:G5)</f>
        <v>0.19936900461205126</v>
      </c>
      <c r="J5" s="5">
        <f>I5/H5*100</f>
        <v>4.320958054010647</v>
      </c>
      <c r="K5" s="4">
        <f>MIN(E5:G5)*D5</f>
        <v>11055</v>
      </c>
    </row>
    <row r="6" spans="1:11" ht="63.75" customHeight="1">
      <c r="A6" s="8">
        <v>2</v>
      </c>
      <c r="B6" s="28" t="s">
        <v>22</v>
      </c>
      <c r="C6" s="7" t="s">
        <v>0</v>
      </c>
      <c r="D6" s="29">
        <v>2500</v>
      </c>
      <c r="E6" s="35">
        <v>4.422</v>
      </c>
      <c r="F6" s="35">
        <v>4.82</v>
      </c>
      <c r="G6" s="35">
        <v>4.6</v>
      </c>
      <c r="H6" s="6">
        <f>AVERAGE(E6:G6)</f>
        <v>4.614</v>
      </c>
      <c r="I6" s="5">
        <f>STDEV(E6:G6)</f>
        <v>0.19936900461205126</v>
      </c>
      <c r="J6" s="5">
        <f>I6/H6*100</f>
        <v>4.320958054010647</v>
      </c>
      <c r="K6" s="4">
        <f>MIN(E6:G6)*D6</f>
        <v>11055</v>
      </c>
    </row>
    <row r="7" spans="1:11" ht="12.75">
      <c r="A7" s="27"/>
      <c r="B7" s="13" t="s">
        <v>17</v>
      </c>
      <c r="C7" s="13"/>
      <c r="D7" s="13"/>
      <c r="E7" s="36"/>
      <c r="F7" s="36"/>
      <c r="G7" s="36"/>
      <c r="H7" s="13"/>
      <c r="I7" s="13"/>
      <c r="J7" s="13"/>
      <c r="K7" s="3">
        <f>SUM(K5:K6)</f>
        <v>22110</v>
      </c>
    </row>
    <row r="8" spans="1:13" s="16" customFormat="1" ht="15.75">
      <c r="A8" s="14" t="s">
        <v>23</v>
      </c>
      <c r="B8" s="15"/>
      <c r="L8" s="17"/>
      <c r="M8" s="31"/>
    </row>
    <row r="9" spans="1:13" s="20" customFormat="1" ht="15.75">
      <c r="A9" s="18" t="s">
        <v>14</v>
      </c>
      <c r="B9" s="19"/>
      <c r="D9" s="16"/>
      <c r="I9" s="16"/>
      <c r="L9" s="17"/>
      <c r="M9" s="32"/>
    </row>
    <row r="10" spans="1:13" s="23" customFormat="1" ht="15.75">
      <c r="A10" s="21"/>
      <c r="B10" s="22"/>
      <c r="D10" s="24"/>
      <c r="I10" s="24"/>
      <c r="M10" s="33"/>
    </row>
    <row r="11" spans="1:13" s="23" customFormat="1" ht="15.75">
      <c r="A11" s="25" t="s">
        <v>24</v>
      </c>
      <c r="B11" s="22"/>
      <c r="D11" s="24"/>
      <c r="I11" s="24"/>
      <c r="M11" s="33"/>
    </row>
    <row r="12" spans="2:13" s="23" customFormat="1" ht="15.75">
      <c r="B12" s="22"/>
      <c r="D12" s="24"/>
      <c r="I12" s="24"/>
      <c r="M12" s="33"/>
    </row>
    <row r="13" spans="1:13" s="20" customFormat="1" ht="33" customHeight="1">
      <c r="A13" s="26"/>
      <c r="B13" s="19" t="s">
        <v>18</v>
      </c>
      <c r="C13" s="20" t="s">
        <v>19</v>
      </c>
      <c r="D13" s="16"/>
      <c r="I13" s="16"/>
      <c r="M13" s="32"/>
    </row>
    <row r="14" spans="1:13" s="20" customFormat="1" ht="12.75">
      <c r="A14" s="26"/>
      <c r="B14" s="19" t="s">
        <v>15</v>
      </c>
      <c r="C14" s="20" t="s">
        <v>16</v>
      </c>
      <c r="D14" s="16"/>
      <c r="I14" s="16"/>
      <c r="M14" s="32"/>
    </row>
    <row r="15" spans="1:13" s="20" customFormat="1" ht="16.5" customHeight="1">
      <c r="A15" s="26"/>
      <c r="B15" s="39" t="s">
        <v>25</v>
      </c>
      <c r="C15" s="39"/>
      <c r="D15" s="39"/>
      <c r="E15" s="39"/>
      <c r="I15" s="16"/>
      <c r="M15" s="32"/>
    </row>
  </sheetData>
  <sheetProtection/>
  <mergeCells count="10">
    <mergeCell ref="D3:D4"/>
    <mergeCell ref="B15:E15"/>
    <mergeCell ref="E3:G3"/>
    <mergeCell ref="H3:J3"/>
    <mergeCell ref="K3:K4"/>
    <mergeCell ref="A1:K1"/>
    <mergeCell ref="A2:K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Еремина Юлия Викторовна</dc:creator>
  <cp:keywords/>
  <dc:description/>
  <cp:lastModifiedBy>Ира</cp:lastModifiedBy>
  <cp:lastPrinted>2023-03-20T04:38:13Z</cp:lastPrinted>
  <dcterms:created xsi:type="dcterms:W3CDTF">2021-11-12T08:43:53Z</dcterms:created>
  <dcterms:modified xsi:type="dcterms:W3CDTF">2023-10-02T11:09:47Z</dcterms:modified>
  <cp:category/>
  <cp:version/>
  <cp:contentType/>
  <cp:contentStatus/>
</cp:coreProperties>
</file>